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.dep.mos.ru\dfs\Public\Отдел_экономического_анализа\Рейтинги\2024 год\5. проект закона 2025-2027\размещение (подготовка)\"/>
    </mc:Choice>
  </mc:AlternateContent>
  <bookViews>
    <workbookView xWindow="0" yWindow="0" windowWidth="28800" windowHeight="11130"/>
  </bookViews>
  <sheets>
    <sheet name="Прогноз" sheetId="3" r:id="rId1"/>
  </sheets>
  <definedNames>
    <definedName name="_xlnm.Print_Area" localSheetId="0">Прогноз!$A$1:$G$40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19" i="3"/>
  <c r="G21" i="3" l="1"/>
  <c r="F21" i="3"/>
  <c r="E21" i="3"/>
  <c r="D29" i="3" l="1"/>
  <c r="E7" i="3" l="1"/>
  <c r="C35" i="3" l="1"/>
  <c r="C29" i="3"/>
  <c r="C9" i="3" l="1"/>
  <c r="C19" i="3" l="1"/>
  <c r="E35" i="3" l="1"/>
  <c r="F35" i="3"/>
  <c r="G35" i="3"/>
  <c r="E29" i="3"/>
  <c r="F29" i="3"/>
  <c r="G29" i="3"/>
  <c r="E19" i="3"/>
  <c r="F19" i="3"/>
  <c r="G19" i="3"/>
  <c r="E8" i="3" l="1"/>
  <c r="E9" i="3" s="1"/>
  <c r="F8" i="3"/>
  <c r="G8" i="3"/>
  <c r="F7" i="3"/>
  <c r="F9" i="3" s="1"/>
  <c r="G7" i="3"/>
  <c r="G9" i="3" l="1"/>
</calcChain>
</file>

<file path=xl/sharedStrings.xml><?xml version="1.0" encoding="utf-8"?>
<sst xmlns="http://schemas.openxmlformats.org/spreadsheetml/2006/main" count="79" uniqueCount="51">
  <si>
    <t>№ 
п/п</t>
  </si>
  <si>
    <t>Показатель</t>
  </si>
  <si>
    <t>Факт</t>
  </si>
  <si>
    <t>Оценка</t>
  </si>
  <si>
    <t>1.</t>
  </si>
  <si>
    <t>Консолидированный бюджет города Москвы</t>
  </si>
  <si>
    <t>1.1</t>
  </si>
  <si>
    <t>Доходы</t>
  </si>
  <si>
    <t>1.2</t>
  </si>
  <si>
    <t>Расходы</t>
  </si>
  <si>
    <t>1.3</t>
  </si>
  <si>
    <t>Профицит (+), дефицит (-)</t>
  </si>
  <si>
    <t>2.</t>
  </si>
  <si>
    <t>Бюджет города Москвы</t>
  </si>
  <si>
    <t>2.1</t>
  </si>
  <si>
    <t>2.1.1</t>
  </si>
  <si>
    <t>налоговые и неналоговые доходы</t>
  </si>
  <si>
    <t>2.1.2</t>
  </si>
  <si>
    <t>безвозмездные поступления</t>
  </si>
  <si>
    <t>- дотации</t>
  </si>
  <si>
    <t>- субсидии</t>
  </si>
  <si>
    <t>- субвенции</t>
  </si>
  <si>
    <t>- иные межбюджетные трансферты</t>
  </si>
  <si>
    <t>2.2</t>
  </si>
  <si>
    <t>2.3</t>
  </si>
  <si>
    <t>3.</t>
  </si>
  <si>
    <t>Бюджеты внутригородских муниципальных образований в городе Москве*</t>
  </si>
  <si>
    <t>3.1</t>
  </si>
  <si>
    <t>3.1.1</t>
  </si>
  <si>
    <t>3.1.2</t>
  </si>
  <si>
    <t>3.2</t>
  </si>
  <si>
    <t>3.3</t>
  </si>
  <si>
    <t>4.</t>
  </si>
  <si>
    <t>Бюджет Московского городского фонда обязательного медицинского страхования</t>
  </si>
  <si>
    <t>4.1</t>
  </si>
  <si>
    <t>4.1.1</t>
  </si>
  <si>
    <t xml:space="preserve">безвозмездные поступления </t>
  </si>
  <si>
    <t>4.2</t>
  </si>
  <si>
    <t>4.3</t>
  </si>
  <si>
    <t>Проект</t>
  </si>
  <si>
    <t>Кроме того:</t>
  </si>
  <si>
    <t>млн рублей</t>
  </si>
  <si>
    <t>Прогноз основных характеристик консолидированного бюджета города Москвы, бюджета города Москвы, бюджетов внутригородских муниципальных образований в городе Москве, а также бюджета Московского городского фонда обязательного медицинского страхования на 2025 год и на плановый период 2026 и 2027 годов</t>
  </si>
  <si>
    <t>-</t>
  </si>
  <si>
    <t>- субвенции*</t>
  </si>
  <si>
    <t>- иные межбюджетные трансферты**</t>
  </si>
  <si>
    <t>* Средства субвенции из федерального бюджета на осуществление первичного воинского учета органами местного самоуправления поселений, муниципальных и городских округов (2025 г. - 61,3 млн рублей, 2026 г. - 63,7 млн рублей, 2027 г. - 66,0 млн рублей).</t>
  </si>
  <si>
    <t>** Средства иных межбюджетных трансфертов из федерального бюджета на:
      - обеспечение деятельности депутатов Государственной Думы и их помощников в избирательных округах  (2025 г. - 71,1 млн рублей, 2026 г. - 70,6 млн рублей, 2027 г. - 70,2 млн рублей);
      - обеспечение деятельности сенаторов Российской Федерации и их помощников в субъектах Российской Федерации (2025 г. - 2,1 млн рублей, 2026 г. - 2,1 млн рублей, 2027 г. - 2,1 млн рублей).</t>
  </si>
  <si>
    <t>*** Общий объем безвозмездных поступлений отражен без учета межбюджетных трансфертов из бюджета города Москвы местным бюджетам, 
не распределенных между внутригородскими муниципальными образованиями (на 2025-2027 гг. по 762,6 млн рублей ежегодно).</t>
  </si>
  <si>
    <t xml:space="preserve"> - </t>
  </si>
  <si>
    <t>безвозмездные поступления***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</si>
</sst>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rgb="FFC00000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0"/>
    <xf numFmtId="4" fontId="15" fillId="0" borderId="5">
      <alignment horizontal="right"/>
    </xf>
  </cellStyleXfs>
  <cellXfs count="4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7" fillId="0" borderId="0" xfId="0" applyFont="1"/>
    <xf numFmtId="0" fontId="12" fillId="0" borderId="0" xfId="0" applyFont="1" applyAlignment="1">
      <alignment wrapTex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wrapText="1"/>
    </xf>
    <xf numFmtId="49" fontId="4" fillId="0" borderId="2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</cellXfs>
  <cellStyles count="3">
    <cellStyle name="xl45" xfId="2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abSelected="1" view="pageBreakPreview" topLeftCell="A7" zoomScale="69" zoomScaleNormal="70" zoomScaleSheetLayoutView="69" workbookViewId="0">
      <selection activeCell="D24" sqref="D24"/>
    </sheetView>
  </sheetViews>
  <sheetFormatPr defaultColWidth="27.42578125" defaultRowHeight="15" x14ac:dyDescent="0.25"/>
  <cols>
    <col min="1" max="1" width="7" bestFit="1" customWidth="1"/>
    <col min="2" max="2" width="59.5703125" customWidth="1"/>
  </cols>
  <sheetData>
    <row r="1" spans="1:15" ht="22.5" customHeight="1" x14ac:dyDescent="0.25">
      <c r="B1" s="1"/>
      <c r="C1" s="1"/>
      <c r="D1" s="1"/>
      <c r="E1" s="1"/>
      <c r="F1" s="1"/>
      <c r="G1" s="2"/>
    </row>
    <row r="2" spans="1:15" ht="36" customHeight="1" x14ac:dyDescent="0.25">
      <c r="A2" s="36" t="s">
        <v>42</v>
      </c>
      <c r="B2" s="36"/>
      <c r="C2" s="36"/>
      <c r="D2" s="36"/>
      <c r="E2" s="36"/>
      <c r="F2" s="36"/>
      <c r="G2" s="36"/>
    </row>
    <row r="3" spans="1:15" ht="18.75" x14ac:dyDescent="0.25">
      <c r="B3" s="3"/>
      <c r="C3" s="4"/>
      <c r="D3" s="4"/>
      <c r="E3" s="4"/>
      <c r="F3" s="4"/>
      <c r="G3" s="5" t="s">
        <v>41</v>
      </c>
      <c r="H3" s="4"/>
    </row>
    <row r="4" spans="1:15" ht="15.75" x14ac:dyDescent="0.25">
      <c r="A4" s="37" t="s">
        <v>0</v>
      </c>
      <c r="B4" s="38" t="s">
        <v>1</v>
      </c>
      <c r="C4" s="6" t="s">
        <v>2</v>
      </c>
      <c r="D4" s="6" t="s">
        <v>3</v>
      </c>
      <c r="E4" s="37" t="s">
        <v>39</v>
      </c>
      <c r="F4" s="37"/>
      <c r="G4" s="37"/>
    </row>
    <row r="5" spans="1:15" ht="15.75" x14ac:dyDescent="0.25">
      <c r="A5" s="38"/>
      <c r="B5" s="38"/>
      <c r="C5" s="6">
        <v>2023</v>
      </c>
      <c r="D5" s="6">
        <v>2024</v>
      </c>
      <c r="E5" s="6">
        <v>2025</v>
      </c>
      <c r="F5" s="6">
        <v>2026</v>
      </c>
      <c r="G5" s="6">
        <v>2027</v>
      </c>
    </row>
    <row r="6" spans="1:15" ht="15.75" x14ac:dyDescent="0.25">
      <c r="A6" s="7" t="s">
        <v>4</v>
      </c>
      <c r="B6" s="8" t="s">
        <v>5</v>
      </c>
      <c r="C6" s="39"/>
      <c r="D6" s="40"/>
      <c r="E6" s="40"/>
      <c r="F6" s="40"/>
      <c r="G6" s="41"/>
    </row>
    <row r="7" spans="1:15" ht="21" x14ac:dyDescent="0.35">
      <c r="A7" s="9" t="s">
        <v>6</v>
      </c>
      <c r="B7" s="10" t="s">
        <v>7</v>
      </c>
      <c r="C7" s="14">
        <v>4228414.0910978001</v>
      </c>
      <c r="D7" s="21">
        <v>4306965.0000000009</v>
      </c>
      <c r="E7" s="21">
        <f>E11+E22</f>
        <v>5125073.8</v>
      </c>
      <c r="F7" s="21">
        <f t="shared" ref="F7:G7" si="0">F11+F22</f>
        <v>5433953.5</v>
      </c>
      <c r="G7" s="21">
        <f t="shared" si="0"/>
        <v>5760677.5</v>
      </c>
      <c r="H7" s="4"/>
      <c r="I7" s="24"/>
      <c r="J7" s="24"/>
      <c r="K7" s="24"/>
      <c r="L7" s="24"/>
      <c r="M7" s="24"/>
      <c r="N7" s="23"/>
      <c r="O7" s="23"/>
    </row>
    <row r="8" spans="1:15" ht="21" x14ac:dyDescent="0.35">
      <c r="A8" s="9" t="s">
        <v>8</v>
      </c>
      <c r="B8" s="11" t="s">
        <v>9</v>
      </c>
      <c r="C8" s="21">
        <v>4418017.1090915594</v>
      </c>
      <c r="D8" s="21">
        <v>4807220.0597999999</v>
      </c>
      <c r="E8" s="21">
        <f t="shared" ref="E8:G8" si="1">E18+E28-E23</f>
        <v>5586154.7999999998</v>
      </c>
      <c r="F8" s="21">
        <f t="shared" si="1"/>
        <v>5787076.5999999996</v>
      </c>
      <c r="G8" s="21">
        <f t="shared" si="1"/>
        <v>5905256</v>
      </c>
      <c r="H8" s="4"/>
      <c r="I8" s="24"/>
      <c r="J8" s="24"/>
      <c r="K8" s="24"/>
      <c r="L8" s="25"/>
      <c r="M8" s="25"/>
      <c r="N8" s="23"/>
      <c r="O8" s="23"/>
    </row>
    <row r="9" spans="1:15" ht="21" x14ac:dyDescent="0.35">
      <c r="A9" s="9" t="s">
        <v>10</v>
      </c>
      <c r="B9" s="12" t="s">
        <v>11</v>
      </c>
      <c r="C9" s="21">
        <f>C7-C8</f>
        <v>-189603.01799375936</v>
      </c>
      <c r="D9" s="21">
        <f>D7-D8</f>
        <v>-500255.059799999</v>
      </c>
      <c r="E9" s="21">
        <f>E7-E8</f>
        <v>-461081</v>
      </c>
      <c r="F9" s="21">
        <f>F7-F8</f>
        <v>-353123.09999999963</v>
      </c>
      <c r="G9" s="21">
        <f>G7-G8</f>
        <v>-144578.5</v>
      </c>
      <c r="I9" s="24"/>
      <c r="J9" s="24"/>
      <c r="K9" s="24"/>
      <c r="L9" s="25"/>
      <c r="M9" s="25"/>
      <c r="N9" s="23"/>
      <c r="O9" s="23"/>
    </row>
    <row r="10" spans="1:15" ht="21" x14ac:dyDescent="0.35">
      <c r="A10" s="7" t="s">
        <v>12</v>
      </c>
      <c r="B10" s="13" t="s">
        <v>13</v>
      </c>
      <c r="C10" s="33"/>
      <c r="D10" s="34"/>
      <c r="E10" s="34"/>
      <c r="F10" s="34"/>
      <c r="G10" s="35"/>
      <c r="I10" s="24"/>
      <c r="J10" s="24"/>
      <c r="K10" s="24"/>
      <c r="L10" s="24"/>
      <c r="M10" s="24"/>
      <c r="N10" s="23"/>
      <c r="O10" s="23"/>
    </row>
    <row r="11" spans="1:15" ht="21" x14ac:dyDescent="0.35">
      <c r="A11" s="9" t="s">
        <v>14</v>
      </c>
      <c r="B11" s="10" t="s">
        <v>7</v>
      </c>
      <c r="C11" s="28">
        <v>4210986.70974568</v>
      </c>
      <c r="D11" s="14">
        <v>4289799.0880786804</v>
      </c>
      <c r="E11" s="14">
        <v>5121421.8</v>
      </c>
      <c r="F11" s="14">
        <v>5430275</v>
      </c>
      <c r="G11" s="14">
        <v>5756091.5</v>
      </c>
      <c r="I11" s="24"/>
      <c r="J11" s="24"/>
      <c r="K11" s="24"/>
      <c r="L11" s="24"/>
      <c r="M11" s="24"/>
      <c r="N11" s="23"/>
      <c r="O11" s="23"/>
    </row>
    <row r="12" spans="1:15" ht="21" x14ac:dyDescent="0.35">
      <c r="A12" s="9" t="s">
        <v>15</v>
      </c>
      <c r="B12" s="10" t="s">
        <v>16</v>
      </c>
      <c r="C12" s="26">
        <v>4132655.5543245096</v>
      </c>
      <c r="D12" s="14">
        <v>4289671.234878676</v>
      </c>
      <c r="E12" s="14">
        <v>5121287.3</v>
      </c>
      <c r="F12" s="14">
        <v>5430138.5999999996</v>
      </c>
      <c r="G12" s="14">
        <v>5755953.0999999996</v>
      </c>
      <c r="H12" s="4"/>
      <c r="I12" s="24"/>
      <c r="J12" s="24"/>
      <c r="K12" s="24"/>
      <c r="L12" s="24"/>
      <c r="M12" s="24"/>
      <c r="N12" s="23"/>
      <c r="O12" s="23"/>
    </row>
    <row r="13" spans="1:15" ht="21" x14ac:dyDescent="0.35">
      <c r="A13" s="9" t="s">
        <v>17</v>
      </c>
      <c r="B13" s="11" t="s">
        <v>18</v>
      </c>
      <c r="C13" s="21">
        <v>78331.155421169999</v>
      </c>
      <c r="D13" s="14">
        <v>127.9</v>
      </c>
      <c r="E13" s="14">
        <v>134.5</v>
      </c>
      <c r="F13" s="14">
        <v>136.4</v>
      </c>
      <c r="G13" s="14">
        <v>138.4</v>
      </c>
      <c r="H13" s="4"/>
      <c r="I13" s="24"/>
      <c r="J13" s="24"/>
      <c r="K13" s="24"/>
      <c r="L13" s="24"/>
      <c r="M13" s="24"/>
      <c r="N13" s="23"/>
      <c r="O13" s="23"/>
    </row>
    <row r="14" spans="1:15" ht="21" x14ac:dyDescent="0.35">
      <c r="A14" s="7"/>
      <c r="B14" s="15" t="s">
        <v>19</v>
      </c>
      <c r="C14" s="26">
        <v>256.62950000000001</v>
      </c>
      <c r="D14" s="29" t="s">
        <v>43</v>
      </c>
      <c r="E14" s="16" t="s">
        <v>49</v>
      </c>
      <c r="F14" s="16" t="s">
        <v>49</v>
      </c>
      <c r="G14" s="16" t="s">
        <v>49</v>
      </c>
      <c r="I14" s="24"/>
      <c r="J14" s="24"/>
      <c r="K14" s="24"/>
      <c r="L14" s="24"/>
      <c r="M14" s="24"/>
      <c r="N14" s="23"/>
      <c r="O14" s="23"/>
    </row>
    <row r="15" spans="1:15" ht="21" x14ac:dyDescent="0.35">
      <c r="A15" s="7"/>
      <c r="B15" s="15" t="s">
        <v>20</v>
      </c>
      <c r="C15" s="26">
        <v>0.22100164000000003</v>
      </c>
      <c r="D15" s="29" t="s">
        <v>43</v>
      </c>
      <c r="E15" s="16" t="s">
        <v>49</v>
      </c>
      <c r="F15" s="16" t="s">
        <v>49</v>
      </c>
      <c r="G15" s="16" t="s">
        <v>49</v>
      </c>
      <c r="I15" s="24"/>
      <c r="J15" s="24"/>
      <c r="K15" s="24"/>
      <c r="L15" s="24"/>
      <c r="M15" s="24"/>
      <c r="N15" s="23"/>
      <c r="O15" s="23"/>
    </row>
    <row r="16" spans="1:15" ht="21" x14ac:dyDescent="0.35">
      <c r="A16" s="7"/>
      <c r="B16" s="15" t="s">
        <v>44</v>
      </c>
      <c r="C16" s="26">
        <v>28330.586964950002</v>
      </c>
      <c r="D16" s="29">
        <v>54.6</v>
      </c>
      <c r="E16" s="16">
        <v>61.3</v>
      </c>
      <c r="F16" s="16">
        <v>63.7</v>
      </c>
      <c r="G16" s="16">
        <v>66</v>
      </c>
      <c r="I16" s="24"/>
      <c r="J16" s="24"/>
      <c r="K16" s="24"/>
      <c r="L16" s="24"/>
      <c r="M16" s="24"/>
      <c r="N16" s="23"/>
      <c r="O16" s="23"/>
    </row>
    <row r="17" spans="1:15" ht="21" x14ac:dyDescent="0.35">
      <c r="A17" s="7"/>
      <c r="B17" s="15" t="s">
        <v>45</v>
      </c>
      <c r="C17" s="27">
        <v>11399.586235129998</v>
      </c>
      <c r="D17" s="29">
        <v>73.3</v>
      </c>
      <c r="E17" s="16">
        <v>73.2</v>
      </c>
      <c r="F17" s="16">
        <v>72.7</v>
      </c>
      <c r="G17" s="16">
        <v>72.3</v>
      </c>
      <c r="I17" s="24"/>
      <c r="J17" s="24"/>
      <c r="K17" s="24"/>
      <c r="L17" s="24"/>
      <c r="M17" s="24"/>
      <c r="N17" s="23"/>
      <c r="O17" s="23"/>
    </row>
    <row r="18" spans="1:15" ht="21" x14ac:dyDescent="0.35">
      <c r="A18" s="9" t="s">
        <v>23</v>
      </c>
      <c r="B18" s="11" t="s">
        <v>9</v>
      </c>
      <c r="C18" s="21">
        <v>4400531.7846112195</v>
      </c>
      <c r="D18" s="22">
        <v>4790054.2</v>
      </c>
      <c r="E18" s="22">
        <v>5582502.7999999998</v>
      </c>
      <c r="F18" s="22">
        <v>5783398.0999999996</v>
      </c>
      <c r="G18" s="22">
        <v>5900670</v>
      </c>
      <c r="H18" s="4"/>
      <c r="I18" s="24"/>
      <c r="J18" s="24"/>
      <c r="K18" s="24"/>
      <c r="L18" s="24"/>
      <c r="M18" s="24"/>
      <c r="N18" s="23"/>
      <c r="O18" s="23"/>
    </row>
    <row r="19" spans="1:15" ht="21" x14ac:dyDescent="0.35">
      <c r="A19" s="9" t="s">
        <v>24</v>
      </c>
      <c r="B19" s="12" t="s">
        <v>11</v>
      </c>
      <c r="C19" s="22">
        <f>C11-C18</f>
        <v>-189545.07486553956</v>
      </c>
      <c r="D19" s="22">
        <f t="shared" ref="D19" si="2">D11-D18</f>
        <v>-500255.11192131974</v>
      </c>
      <c r="E19" s="22">
        <f t="shared" ref="E19:G19" si="3">E11-E18</f>
        <v>-461081</v>
      </c>
      <c r="F19" s="22">
        <f t="shared" si="3"/>
        <v>-353123.09999999963</v>
      </c>
      <c r="G19" s="22">
        <f t="shared" si="3"/>
        <v>-144578.5</v>
      </c>
      <c r="H19" s="4"/>
      <c r="I19" s="24"/>
      <c r="J19" s="24"/>
      <c r="K19" s="24"/>
      <c r="L19" s="24"/>
      <c r="M19" s="24"/>
      <c r="N19" s="23"/>
      <c r="O19" s="23"/>
    </row>
    <row r="20" spans="1:15" ht="31.5" x14ac:dyDescent="0.35">
      <c r="A20" s="7" t="s">
        <v>25</v>
      </c>
      <c r="B20" s="13" t="s">
        <v>26</v>
      </c>
      <c r="C20" s="33"/>
      <c r="D20" s="34"/>
      <c r="E20" s="34"/>
      <c r="F20" s="34"/>
      <c r="G20" s="35"/>
      <c r="H20" s="4"/>
      <c r="I20" s="24"/>
      <c r="J20" s="24"/>
      <c r="K20" s="24"/>
      <c r="L20" s="24"/>
      <c r="M20" s="24"/>
      <c r="N20" s="23"/>
      <c r="O20" s="23"/>
    </row>
    <row r="21" spans="1:15" ht="21" x14ac:dyDescent="0.35">
      <c r="A21" s="9" t="s">
        <v>27</v>
      </c>
      <c r="B21" s="10" t="s">
        <v>7</v>
      </c>
      <c r="C21" s="21">
        <v>26072.95433303</v>
      </c>
      <c r="D21" s="21">
        <v>25786.7</v>
      </c>
      <c r="E21" s="31">
        <f>E22+E26</f>
        <v>3713.3</v>
      </c>
      <c r="F21" s="31">
        <f t="shared" ref="F21:G21" si="4">F22+F26</f>
        <v>3742.2</v>
      </c>
      <c r="G21" s="31">
        <f t="shared" si="4"/>
        <v>4652</v>
      </c>
      <c r="I21" s="24"/>
      <c r="J21" s="24"/>
      <c r="K21" s="24"/>
      <c r="L21" s="24"/>
      <c r="M21" s="24"/>
      <c r="N21" s="23"/>
      <c r="O21" s="23"/>
    </row>
    <row r="22" spans="1:15" ht="21" x14ac:dyDescent="0.35">
      <c r="A22" s="9" t="s">
        <v>28</v>
      </c>
      <c r="B22" s="10" t="s">
        <v>16</v>
      </c>
      <c r="C22" s="26">
        <v>17713.390156240002</v>
      </c>
      <c r="D22" s="14">
        <v>17165.900000000001</v>
      </c>
      <c r="E22" s="31">
        <v>3652</v>
      </c>
      <c r="F22" s="31">
        <v>3678.5</v>
      </c>
      <c r="G22" s="31">
        <v>4586</v>
      </c>
      <c r="I22" s="24"/>
      <c r="J22" s="24"/>
      <c r="K22" s="24"/>
      <c r="L22" s="24"/>
      <c r="M22" s="24"/>
      <c r="N22" s="23"/>
      <c r="O22" s="23"/>
    </row>
    <row r="23" spans="1:15" ht="21" x14ac:dyDescent="0.35">
      <c r="A23" s="9" t="s">
        <v>29</v>
      </c>
      <c r="B23" s="11" t="s">
        <v>50</v>
      </c>
      <c r="C23" s="21">
        <v>8359.5641767899997</v>
      </c>
      <c r="D23" s="14">
        <v>8620.7999999999993</v>
      </c>
      <c r="E23" s="31">
        <v>61.3</v>
      </c>
      <c r="F23" s="31">
        <v>63.7</v>
      </c>
      <c r="G23" s="31">
        <v>66</v>
      </c>
      <c r="I23" s="24"/>
      <c r="J23" s="24"/>
      <c r="K23" s="24"/>
      <c r="L23" s="24"/>
      <c r="M23" s="24"/>
      <c r="N23" s="23"/>
      <c r="O23" s="23"/>
    </row>
    <row r="24" spans="1:15" ht="21" x14ac:dyDescent="0.35">
      <c r="A24" s="7"/>
      <c r="B24" s="15" t="s">
        <v>19</v>
      </c>
      <c r="C24" s="26">
        <v>15.5488</v>
      </c>
      <c r="D24" s="14">
        <v>23</v>
      </c>
      <c r="E24" s="32" t="s">
        <v>43</v>
      </c>
      <c r="F24" s="32" t="s">
        <v>43</v>
      </c>
      <c r="G24" s="32" t="s">
        <v>43</v>
      </c>
      <c r="I24" s="24"/>
      <c r="J24" s="24"/>
      <c r="K24" s="24"/>
      <c r="L24" s="24"/>
      <c r="M24" s="24"/>
      <c r="N24" s="23"/>
      <c r="O24" s="23"/>
    </row>
    <row r="25" spans="1:15" ht="21" x14ac:dyDescent="0.35">
      <c r="A25" s="9"/>
      <c r="B25" s="15" t="s">
        <v>20</v>
      </c>
      <c r="C25" s="21">
        <v>7174.9538775800002</v>
      </c>
      <c r="D25" s="14">
        <v>7665.2</v>
      </c>
      <c r="E25" s="32" t="s">
        <v>43</v>
      </c>
      <c r="F25" s="32" t="s">
        <v>43</v>
      </c>
      <c r="G25" s="32" t="s">
        <v>43</v>
      </c>
      <c r="I25" s="24"/>
      <c r="J25" s="24"/>
      <c r="K25" s="24"/>
      <c r="L25" s="24"/>
      <c r="M25" s="24"/>
      <c r="N25" s="23"/>
      <c r="O25" s="23"/>
    </row>
    <row r="26" spans="1:15" ht="21" x14ac:dyDescent="0.35">
      <c r="A26" s="7"/>
      <c r="B26" s="15" t="s">
        <v>21</v>
      </c>
      <c r="C26" s="26">
        <v>881.50395526</v>
      </c>
      <c r="D26" s="14">
        <v>932.7</v>
      </c>
      <c r="E26" s="30">
        <v>61.3</v>
      </c>
      <c r="F26" s="30">
        <v>63.7</v>
      </c>
      <c r="G26" s="30">
        <v>66</v>
      </c>
      <c r="I26" s="24"/>
      <c r="J26" s="24"/>
      <c r="K26" s="24"/>
      <c r="L26" s="24"/>
      <c r="M26" s="24"/>
      <c r="N26" s="23"/>
      <c r="O26" s="23"/>
    </row>
    <row r="27" spans="1:15" ht="21" x14ac:dyDescent="0.35">
      <c r="A27" s="9"/>
      <c r="B27" s="15" t="s">
        <v>22</v>
      </c>
      <c r="C27" s="21">
        <v>485.77408092000002</v>
      </c>
      <c r="D27" s="14" t="s">
        <v>43</v>
      </c>
      <c r="E27" s="32" t="s">
        <v>43</v>
      </c>
      <c r="F27" s="32" t="s">
        <v>43</v>
      </c>
      <c r="G27" s="32" t="s">
        <v>43</v>
      </c>
      <c r="I27" s="24"/>
      <c r="J27" s="24"/>
      <c r="K27" s="24"/>
      <c r="L27" s="24"/>
      <c r="M27" s="24"/>
      <c r="N27" s="23"/>
      <c r="O27" s="23"/>
    </row>
    <row r="28" spans="1:15" ht="21" x14ac:dyDescent="0.35">
      <c r="A28" s="9" t="s">
        <v>30</v>
      </c>
      <c r="B28" s="11" t="s">
        <v>9</v>
      </c>
      <c r="C28" s="26">
        <v>26130.897461249999</v>
      </c>
      <c r="D28" s="14">
        <v>25786.7</v>
      </c>
      <c r="E28" s="31">
        <v>3713.3</v>
      </c>
      <c r="F28" s="31">
        <v>3742.2</v>
      </c>
      <c r="G28" s="31">
        <v>4652</v>
      </c>
      <c r="I28" s="24"/>
      <c r="J28" s="24"/>
      <c r="K28" s="24"/>
      <c r="L28" s="24"/>
      <c r="M28" s="24"/>
      <c r="N28" s="23"/>
      <c r="O28" s="23"/>
    </row>
    <row r="29" spans="1:15" ht="21" x14ac:dyDescent="0.35">
      <c r="A29" s="9" t="s">
        <v>31</v>
      </c>
      <c r="B29" s="12" t="s">
        <v>11</v>
      </c>
      <c r="C29" s="21">
        <f>C21-C28</f>
        <v>-57.943128219998471</v>
      </c>
      <c r="D29" s="21">
        <f t="shared" ref="D29" si="5">D21-D28</f>
        <v>0</v>
      </c>
      <c r="E29" s="21">
        <f t="shared" ref="E29:G29" si="6">E21-E28</f>
        <v>0</v>
      </c>
      <c r="F29" s="21">
        <f t="shared" si="6"/>
        <v>0</v>
      </c>
      <c r="G29" s="21">
        <f t="shared" si="6"/>
        <v>0</v>
      </c>
      <c r="I29" s="24"/>
      <c r="J29" s="24"/>
      <c r="K29" s="24"/>
      <c r="L29" s="24"/>
      <c r="M29" s="24"/>
      <c r="N29" s="23"/>
      <c r="O29" s="23"/>
    </row>
    <row r="30" spans="1:15" ht="21" x14ac:dyDescent="0.35">
      <c r="A30" s="44" t="s">
        <v>40</v>
      </c>
      <c r="B30" s="45"/>
      <c r="C30" s="45"/>
      <c r="D30" s="45"/>
      <c r="E30" s="45"/>
      <c r="F30" s="45"/>
      <c r="G30" s="46"/>
      <c r="I30" s="24"/>
      <c r="J30" s="24"/>
      <c r="K30" s="24"/>
      <c r="L30" s="24"/>
      <c r="M30" s="24"/>
      <c r="N30" s="23"/>
      <c r="O30" s="23"/>
    </row>
    <row r="31" spans="1:15" ht="36.75" customHeight="1" x14ac:dyDescent="0.35">
      <c r="A31" s="7" t="s">
        <v>32</v>
      </c>
      <c r="B31" s="17" t="s">
        <v>33</v>
      </c>
      <c r="C31" s="33"/>
      <c r="D31" s="34"/>
      <c r="E31" s="34"/>
      <c r="F31" s="34"/>
      <c r="G31" s="35"/>
      <c r="I31" s="24"/>
      <c r="J31" s="24"/>
      <c r="K31" s="24"/>
      <c r="L31" s="24"/>
      <c r="M31" s="24"/>
      <c r="N31" s="23"/>
      <c r="O31" s="23"/>
    </row>
    <row r="32" spans="1:15" ht="21" x14ac:dyDescent="0.35">
      <c r="A32" s="9" t="s">
        <v>34</v>
      </c>
      <c r="B32" s="10" t="s">
        <v>7</v>
      </c>
      <c r="C32" s="21">
        <v>402253.74051964004</v>
      </c>
      <c r="D32" s="14">
        <v>453975.9</v>
      </c>
      <c r="E32" s="14">
        <v>518570.3</v>
      </c>
      <c r="F32" s="14">
        <v>556846.69999999995</v>
      </c>
      <c r="G32" s="14">
        <v>592846.5</v>
      </c>
      <c r="I32" s="24"/>
      <c r="J32" s="24"/>
      <c r="K32" s="24"/>
      <c r="L32" s="24"/>
      <c r="M32" s="24"/>
      <c r="N32" s="23"/>
      <c r="O32" s="23"/>
    </row>
    <row r="33" spans="1:15" ht="21" x14ac:dyDescent="0.35">
      <c r="A33" s="9" t="s">
        <v>35</v>
      </c>
      <c r="B33" s="11" t="s">
        <v>36</v>
      </c>
      <c r="C33" s="21">
        <v>401129.73708128004</v>
      </c>
      <c r="D33" s="14">
        <v>452712.9</v>
      </c>
      <c r="E33" s="14">
        <v>517515.1</v>
      </c>
      <c r="F33" s="14">
        <v>555709.19999999995</v>
      </c>
      <c r="G33" s="14">
        <v>591631.6</v>
      </c>
      <c r="I33" s="24"/>
      <c r="J33" s="24"/>
      <c r="K33" s="24"/>
      <c r="L33" s="24"/>
      <c r="M33" s="24"/>
      <c r="N33" s="23"/>
      <c r="O33" s="23"/>
    </row>
    <row r="34" spans="1:15" ht="21" x14ac:dyDescent="0.35">
      <c r="A34" s="9" t="s">
        <v>37</v>
      </c>
      <c r="B34" s="18" t="s">
        <v>9</v>
      </c>
      <c r="C34" s="21">
        <v>384612.88544034999</v>
      </c>
      <c r="D34" s="14">
        <v>453975.9</v>
      </c>
      <c r="E34" s="14">
        <v>518570.3</v>
      </c>
      <c r="F34" s="14">
        <v>556846.69999999995</v>
      </c>
      <c r="G34" s="14">
        <v>592846.5</v>
      </c>
      <c r="I34" s="24"/>
      <c r="J34" s="24"/>
      <c r="K34" s="24"/>
      <c r="L34" s="24"/>
      <c r="M34" s="24"/>
      <c r="N34" s="23"/>
      <c r="O34" s="23"/>
    </row>
    <row r="35" spans="1:15" ht="21" x14ac:dyDescent="0.35">
      <c r="A35" s="9" t="s">
        <v>38</v>
      </c>
      <c r="B35" s="12" t="s">
        <v>11</v>
      </c>
      <c r="C35" s="21">
        <f>C32-C34</f>
        <v>17640.85507929005</v>
      </c>
      <c r="D35" s="14">
        <v>0</v>
      </c>
      <c r="E35" s="14">
        <f t="shared" ref="E35:G35" si="7">E32-E34</f>
        <v>0</v>
      </c>
      <c r="F35" s="14">
        <f t="shared" si="7"/>
        <v>0</v>
      </c>
      <c r="G35" s="14">
        <f t="shared" si="7"/>
        <v>0</v>
      </c>
      <c r="I35" s="24"/>
      <c r="J35" s="24"/>
      <c r="K35" s="24"/>
      <c r="L35" s="24"/>
      <c r="M35" s="24"/>
      <c r="N35" s="23"/>
      <c r="O35" s="23"/>
    </row>
    <row r="36" spans="1:15" x14ac:dyDescent="0.25">
      <c r="A36" s="19"/>
      <c r="C36" s="20"/>
      <c r="D36" s="20"/>
      <c r="E36" s="20"/>
      <c r="F36" s="20"/>
      <c r="G36" s="20"/>
    </row>
    <row r="37" spans="1:15" ht="34.5" customHeight="1" x14ac:dyDescent="0.25">
      <c r="A37" s="42" t="s">
        <v>46</v>
      </c>
      <c r="B37" s="42"/>
      <c r="C37" s="42"/>
      <c r="D37" s="42"/>
      <c r="E37" s="42"/>
      <c r="F37" s="42"/>
      <c r="G37" s="42"/>
    </row>
    <row r="38" spans="1:15" ht="48.75" customHeight="1" x14ac:dyDescent="0.25">
      <c r="A38" s="42" t="s">
        <v>47</v>
      </c>
      <c r="B38" s="42"/>
      <c r="C38" s="42"/>
      <c r="D38" s="42"/>
      <c r="E38" s="42"/>
      <c r="F38" s="42"/>
      <c r="G38" s="42"/>
    </row>
    <row r="39" spans="1:15" ht="32.25" customHeight="1" x14ac:dyDescent="0.25">
      <c r="A39" s="43" t="s">
        <v>48</v>
      </c>
      <c r="B39" s="43"/>
      <c r="C39" s="43"/>
      <c r="D39" s="43"/>
      <c r="E39" s="43"/>
      <c r="F39" s="43"/>
      <c r="G39" s="43"/>
    </row>
  </sheetData>
  <mergeCells count="12">
    <mergeCell ref="A37:G37"/>
    <mergeCell ref="A38:G38"/>
    <mergeCell ref="A39:G39"/>
    <mergeCell ref="A30:G30"/>
    <mergeCell ref="C20:G20"/>
    <mergeCell ref="C31:G31"/>
    <mergeCell ref="C10:G10"/>
    <mergeCell ref="A2:G2"/>
    <mergeCell ref="A4:A5"/>
    <mergeCell ref="B4:B5"/>
    <mergeCell ref="E4:G4"/>
    <mergeCell ref="C6:G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2024-10-14T08:24:19Z</cp:lastPrinted>
  <dcterms:created xsi:type="dcterms:W3CDTF">2020-11-10T10:29:31Z</dcterms:created>
  <dcterms:modified xsi:type="dcterms:W3CDTF">2024-10-14T13:57:35Z</dcterms:modified>
</cp:coreProperties>
</file>